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<sst xmlns="http://schemas.openxmlformats.org/spreadsheetml/2006/main" count="120" uniqueCount="86">
  <si>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</si>
  <si>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</si>
  <si>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</si>
  <si>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</si>
  <si>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>Всего доходов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</si>
  <si>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</si>
  <si>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</si>
  <si>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</si>
  <si>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213 2 0201 00000 0000 000 </t>
  </si>
  <si>
    <t xml:space="preserve">213 2 0203 00000 0000 151 </t>
  </si>
  <si>
    <t>СУБСИДИИ  БЮДЖЕТАМ МУНИЦИПАЛЬНЫХ ОБРАЗОВАНИЙ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</si>
  <si>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</si>
  <si>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</si>
  <si>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</si>
  <si>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</si>
  <si>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Субсидии  бюджетам муниципальных образований на  организацию отдыха детей всех групп здоровья в лагерях различных типов</t>
  </si>
  <si>
    <t>Субсидии бюджетам муниципальных образований на модернизацию автобусного парка муниципальных образований, осуществляющих бесплатную перевозку обучающихся к месту учебы</t>
  </si>
  <si>
    <t>Субвенции бюджетам муниципальных образований  в части осуществление полномочий  Калининградской области  по организации и обеспечению  отдыха детей, находящихся в трудной жизненной ситуации</t>
  </si>
  <si>
    <t xml:space="preserve">Субвенции бюджетам муниципальных образований на обеспечение полномочий Калининградской области по социальному обслуживанию граждан пожилого возраста и инвалидов </t>
  </si>
  <si>
    <t>Субвенции бюджетам муниципальных образований на обеспечение деятельности по организации и осуществлению опеки и попечительства в отношении несовершеннолетних</t>
  </si>
  <si>
    <t>Субвенция бюджетам муниципальных образований в части  осуществления отдельных полномочий Калининградской области на руководство в сфере социальной поддержки населения</t>
  </si>
  <si>
    <t xml:space="preserve">Субвенция бюджетам муниципальных образований в части поддержки сельскохозяйственных товаропроизводителей                        </t>
  </si>
  <si>
    <t>Субсидии бюджетам муниципальных образований на обеспечение бесплатной перевозки обучающихся к муниципальным общеобразовательным учреждениям</t>
  </si>
  <si>
    <t xml:space="preserve">Субвенции бюджетам муниципальных образований на  осуществление полномочий Калининградской области в сфере организации работы комиссий по делам несовершеннолетних и защите их прав </t>
  </si>
  <si>
    <t xml:space="preserve">Субвенции бюджетам муниципальных образований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 </t>
  </si>
  <si>
    <t xml:space="preserve">Субвенция бюджетам муниципальных образований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</si>
  <si>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Субвенция бюджетам муниципальных образований на содержание детей-сирот и  детей, оставшихся бе попечения родителей, переданных на воспитание под опеку (попечительство), в приемные и патронатные семьи, а также выплата вознаграждения приемным                                                                                              родителям и патронатным воспитателям                                                         </t>
  </si>
  <si>
    <t xml:space="preserve"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государственную регистрацию актов гражданского состояния                                  </t>
  </si>
  <si>
    <t xml:space="preserve">Дотации бюджетам городский округов на выравнивание  бюджетной обеспеченности </t>
  </si>
  <si>
    <t>Прочие дотации бюджетам городских округов</t>
  </si>
  <si>
    <t>213 2 02 20000 00 0000 151</t>
  </si>
  <si>
    <t>213 2 02 29999 04 0000 151</t>
  </si>
  <si>
    <t>Субсидия на мероприятия подпрограммы "Обеспечение жильем молодых семей "ФЦП "Жилище" на 2015-2020 годы"</t>
  </si>
  <si>
    <t>213 2 02 25519 04 0000 151</t>
  </si>
  <si>
    <t>Субсидия бюджетам городских округов на поддержку отрасли культуры (комплектование книжных фондов муниципальных библиотек)</t>
  </si>
  <si>
    <t>213 2 02 30024 04 0000 151</t>
  </si>
  <si>
    <t>213 2 02 39999 04 0000 151</t>
  </si>
  <si>
    <t>213 2 02 30027 04 0000 151</t>
  </si>
  <si>
    <t>213 2 02 30007 04 0000 151</t>
  </si>
  <si>
    <t>213 2 02 30003 04 0000 151</t>
  </si>
  <si>
    <t>213 2 02 35543 04 0000 151</t>
  </si>
  <si>
    <t xml:space="preserve">Субвенция на возмещение части затрат на приобретение элитных семян </t>
  </si>
  <si>
    <t>Субвенция на возмещение части затрат при приобретении машин и оборудования, используемых в растениеводстве</t>
  </si>
  <si>
    <t>Субвенция на возмещение части затрат на содержание коров молочногонаправления и товарных хозяйств</t>
  </si>
  <si>
    <t xml:space="preserve">Субвенция на возмещение части затрат на строительство, реконструкцию  и модернизацию птицеводческих комплексов </t>
  </si>
  <si>
    <t>Субвенция на возмещение части затрат при определении посевных и сортовых качеств семян и проведение сортоиспытания сельскохозяйственных культур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</si>
  <si>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</si>
  <si>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на возмещение части процентной ставки по инвестиционным кредитам (займам) в агропромышленном комплексе</t>
  </si>
  <si>
    <t>213 2 02 35544 04 0000 151</t>
  </si>
  <si>
    <t>Субвенции на возмещение части процентной ставки по краткосрочным кредитам (займам)</t>
  </si>
  <si>
    <t>Субвенции на возмещение части прямых понесенных затрат на создание и модернизацию тепличных комплексов</t>
  </si>
  <si>
    <t>213 2 02 35541 04 0000 151</t>
  </si>
  <si>
    <t>Субвенции на оказание несвязанной поддержки сельскохозяйственным товаропроизводителям в области растениеводства</t>
  </si>
  <si>
    <t>Субвенции на повышение продуктивности крупного рогатого скота молочного направления</t>
  </si>
  <si>
    <t>213 2 02 35542 04 0000 151</t>
  </si>
  <si>
    <t>Субвенция на возмещение части затрат на строительство, модернизацию и техническое оснащение свиноводческих комплексов полного цикла боен</t>
  </si>
  <si>
    <t>Субвенция на оказание поддержки на развитие садоводства, многолетних плодово-ягодных насаждений</t>
  </si>
  <si>
    <t>213 2 02 19999 04 0000 151</t>
  </si>
  <si>
    <t>213 2 02 15001 04 0000 151</t>
  </si>
  <si>
    <t>Прокладка тепловых сетей с устройством тепловых пунктов в г. Зеленоградске</t>
  </si>
  <si>
    <t>Межпоселковый газопровод высокого давления от г. Калининграда к поселкам Переславское, Кумачево, Зеленый Гай Зеленоградского района -  1 этап (Ф.Б.)</t>
  </si>
  <si>
    <t>Межпоселковый газопровод высокого давления от г. Калининграда к поселкам Переславское, Кумачево, Зеленый Гай Зеленоградского района -  1 этап (О.Б.)</t>
  </si>
  <si>
    <t>213 2 02 20077 04 0000 151</t>
  </si>
  <si>
    <t>213 2 02 20700 00 0000 151</t>
  </si>
  <si>
    <t>ПРОЧИЕ БЕЗВОЗМЕЗДНЫЕ ПОСТУПЛЕНИЯ</t>
  </si>
  <si>
    <t>213 2 02 20704 04 0000 151</t>
  </si>
  <si>
    <t>Прочие безвозмездные поступления в бюджеты городских округов</t>
  </si>
  <si>
    <t>Возврат остатков  субсидий, субвенций и иных меежбюджетных трансфертов,  имеющих целевой  назначение, прошлых лет</t>
  </si>
  <si>
    <t>213 2 19 00000 00 0000 000</t>
  </si>
  <si>
    <t>213 2 19 00000 04 0000 151</t>
  </si>
  <si>
    <t>Субсидии на проведение капитального ремонта многоквартирных домов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</si>
  <si>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</si>
  <si>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</si>
  <si>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213 2 02 25097 04 0000 151</t>
  </si>
  <si>
    <t>Субсидии на создание условий для отдыха и рекреации в муниципальных образованиях Калининградской области</t>
  </si>
  <si>
    <t xml:space="preserve">Субвенции на поддержку начинающих фермеров </t>
  </si>
  <si>
    <t>Субвенции на поддержку производства и переработку сельскохозяйственной продукции в малых формах хозяйствования</t>
  </si>
  <si>
    <t>Субвенции на оказание погектарной поддержки на выращивание продукции растениеводства</t>
  </si>
  <si>
    <t>Исполнение на 01.10.2017г.</t>
  </si>
  <si>
    <t xml:space="preserve">Уточненные назначения
</t>
  </si>
  <si>
    <t xml:space="preserve">Субвенции на развитие семейных животноводческих ферм </t>
  </si>
  <si>
    <t>Субвенции на поддержку племенного животноводства</t>
  </si>
  <si>
    <t>Субвенции на возмещение части затрат сельскохозяйственным товаропроизводителям при проведении агрохимического обследования сельскохозяйственных угодий</t>
  </si>
  <si>
    <t>Исполнение безвозмездных поступлений на 01.10.2017г.</t>
  </si>
  <si>
    <t>(тыс.руб)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</si>
  <si>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"Зеленоградский городской округ"                                                                                                                                         от "18"октября  2017г. №3001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</si>
</sst>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2">
      <selection activeCell="C1" sqref="C1:D6"/>
    </sheetView>
  </sheetViews>
  <sheetFormatPr defaultColWidth="9.140625" defaultRowHeight="12.75"/>
  <cols>
    <col min="1" max="1" width="24.00390625" style="0" customWidth="1"/>
    <col min="2" max="2" width="40.421875" style="0" customWidth="1"/>
    <col min="3" max="3" width="14.140625" style="0" customWidth="1"/>
    <col min="4" max="4" width="15.8515625" style="0" customWidth="1"/>
    <col min="5" max="5" width="9.57421875" style="0" bestFit="1" customWidth="1"/>
  </cols>
  <sheetData>
    <row r="1" spans="2:4" ht="20.25" customHeight="1" hidden="1">
      <c r="B1" s="19"/>
      <c r="C1" s="28" t="s">
        <v>85</v>
      </c>
      <c r="D1" s="29"/>
    </row>
    <row r="2" spans="2:4" ht="20.25" customHeight="1">
      <c r="B2" s="14"/>
      <c r="C2" s="29"/>
      <c r="D2" s="29"/>
    </row>
    <row r="3" spans="2:4" ht="12.75" customHeight="1" hidden="1">
      <c r="B3" s="14"/>
      <c r="C3" s="29"/>
      <c r="D3" s="29"/>
    </row>
    <row r="4" spans="2:4" ht="12.75">
      <c r="B4" s="14"/>
      <c r="C4" s="29"/>
      <c r="D4" s="29"/>
    </row>
    <row r="5" spans="2:4" ht="12.75">
      <c r="B5" s="14"/>
      <c r="C5" s="29"/>
      <c r="D5" s="29"/>
    </row>
    <row r="6" spans="2:4" ht="30.75" customHeight="1">
      <c r="B6" s="14"/>
      <c r="C6" s="29"/>
      <c r="D6" s="29"/>
    </row>
    <row r="7" ht="15" customHeight="1"/>
    <row r="8" spans="1:4" ht="12.75">
      <c r="A8" s="30" t="s">
        <v>83</v>
      </c>
      <c r="B8" s="29"/>
      <c r="C8" s="29"/>
      <c r="D8" s="29"/>
    </row>
    <row r="9" spans="1:4" ht="20.25" customHeight="1">
      <c r="A9" s="29"/>
      <c r="B9" s="29"/>
      <c r="C9" s="29"/>
      <c r="D9" s="29"/>
    </row>
    <row r="10" spans="1:4" ht="3.75" customHeight="1">
      <c r="A10" s="2"/>
      <c r="B10" s="2"/>
      <c r="C10" s="2"/>
      <c r="D10" s="2"/>
    </row>
    <row r="11" spans="3:4" ht="12.75">
      <c r="C11" s="1"/>
      <c r="D11" s="1" t="s">
        <v>84</v>
      </c>
    </row>
    <row r="12" spans="1:4" ht="38.25">
      <c r="A12" s="3" t="s">
        <v>0</v>
      </c>
      <c r="B12" s="3" t="s">
        <v>1</v>
      </c>
      <c r="C12" s="17" t="s">
        <v>79</v>
      </c>
      <c r="D12" s="17" t="s">
        <v>78</v>
      </c>
    </row>
    <row r="13" spans="1:5" ht="15.75">
      <c r="A13" s="6" t="s">
        <v>13</v>
      </c>
      <c r="B13" s="7" t="s">
        <v>2</v>
      </c>
      <c r="C13" s="9">
        <f>C14+C17+C33+C65</f>
        <v>523789.71624000004</v>
      </c>
      <c r="D13" s="9">
        <f>D14+D17+D33+D65+D67</f>
        <v>350278.54674</v>
      </c>
      <c r="E13" s="18"/>
    </row>
    <row r="14" spans="1:5" ht="15.75">
      <c r="A14" s="6" t="s">
        <v>8</v>
      </c>
      <c r="B14" s="7" t="s">
        <v>7</v>
      </c>
      <c r="C14" s="9">
        <f>C15+C16</f>
        <v>35475</v>
      </c>
      <c r="D14" s="9">
        <f>D15+D16</f>
        <v>23345.25</v>
      </c>
      <c r="E14" s="18"/>
    </row>
    <row r="15" spans="1:5" ht="47.25">
      <c r="A15" s="5" t="s">
        <v>58</v>
      </c>
      <c r="B15" s="4" t="s">
        <v>28</v>
      </c>
      <c r="C15" s="10">
        <v>23850</v>
      </c>
      <c r="D15" s="10">
        <v>18126</v>
      </c>
      <c r="E15" s="18"/>
    </row>
    <row r="16" spans="1:4" ht="31.5">
      <c r="A16" s="12" t="s">
        <v>57</v>
      </c>
      <c r="B16" s="4" t="s">
        <v>29</v>
      </c>
      <c r="C16" s="10">
        <v>11625</v>
      </c>
      <c r="D16" s="10">
        <v>5219.25</v>
      </c>
    </row>
    <row r="17" spans="1:5" ht="47.25">
      <c r="A17" s="6" t="s">
        <v>30</v>
      </c>
      <c r="B17" s="8" t="s">
        <v>10</v>
      </c>
      <c r="C17" s="9">
        <f>SUM(C18:C32)</f>
        <v>64604.915239999995</v>
      </c>
      <c r="D17" s="9">
        <f>SUM(D18:D32)</f>
        <v>19186.71899</v>
      </c>
      <c r="E17" s="18"/>
    </row>
    <row r="18" spans="1:4" ht="63">
      <c r="A18" s="5" t="s">
        <v>31</v>
      </c>
      <c r="B18" s="4" t="s">
        <v>15</v>
      </c>
      <c r="C18" s="10">
        <v>1528.2</v>
      </c>
      <c r="D18" s="13">
        <v>1526.08</v>
      </c>
    </row>
    <row r="19" spans="1:4" ht="63">
      <c r="A19" s="5" t="s">
        <v>31</v>
      </c>
      <c r="B19" s="4" t="s">
        <v>11</v>
      </c>
      <c r="C19" s="10">
        <v>3000</v>
      </c>
      <c r="D19" s="13">
        <v>2342.88091</v>
      </c>
    </row>
    <row r="20" spans="1:4" ht="47.25">
      <c r="A20" s="5" t="s">
        <v>31</v>
      </c>
      <c r="B20" s="4" t="s">
        <v>12</v>
      </c>
      <c r="C20" s="10">
        <v>365</v>
      </c>
      <c r="D20" s="10">
        <v>365</v>
      </c>
    </row>
    <row r="21" spans="1:4" ht="63" customHeight="1">
      <c r="A21" s="5" t="s">
        <v>31</v>
      </c>
      <c r="B21" s="4" t="s">
        <v>14</v>
      </c>
      <c r="C21" s="10">
        <v>10000</v>
      </c>
      <c r="D21" s="10">
        <v>3933.17004</v>
      </c>
    </row>
    <row r="22" spans="1:5" ht="63" customHeight="1">
      <c r="A22" s="5" t="s">
        <v>31</v>
      </c>
      <c r="B22" s="4" t="s">
        <v>22</v>
      </c>
      <c r="C22" s="10">
        <v>2418</v>
      </c>
      <c r="D22" s="13">
        <v>1620.06</v>
      </c>
      <c r="E22" s="21"/>
    </row>
    <row r="23" spans="1:4" ht="94.5" customHeight="1">
      <c r="A23" s="5" t="s">
        <v>31</v>
      </c>
      <c r="B23" s="4" t="s">
        <v>16</v>
      </c>
      <c r="C23" s="10">
        <v>6933.52682</v>
      </c>
      <c r="D23" s="10">
        <v>1289.0247</v>
      </c>
    </row>
    <row r="24" spans="1:4" s="22" customFormat="1" ht="63.75" customHeight="1">
      <c r="A24" s="12" t="s">
        <v>31</v>
      </c>
      <c r="B24" s="15" t="s">
        <v>32</v>
      </c>
      <c r="C24" s="13">
        <v>4337.393</v>
      </c>
      <c r="D24" s="13">
        <v>1135.018</v>
      </c>
    </row>
    <row r="25" spans="1:4" ht="69" customHeight="1">
      <c r="A25" s="5" t="s">
        <v>33</v>
      </c>
      <c r="B25" s="15" t="s">
        <v>34</v>
      </c>
      <c r="C25" s="10">
        <v>116.69</v>
      </c>
      <c r="D25" s="10">
        <v>116.687</v>
      </c>
    </row>
    <row r="26" spans="1:4" ht="46.5" customHeight="1">
      <c r="A26" s="5" t="s">
        <v>62</v>
      </c>
      <c r="B26" s="15" t="s">
        <v>59</v>
      </c>
      <c r="C26" s="10">
        <v>2145.91</v>
      </c>
      <c r="D26" s="10">
        <v>2038.61036</v>
      </c>
    </row>
    <row r="27" spans="1:4" ht="69" customHeight="1">
      <c r="A27" s="5" t="s">
        <v>62</v>
      </c>
      <c r="B27" s="15" t="s">
        <v>60</v>
      </c>
      <c r="C27" s="10">
        <v>25650</v>
      </c>
      <c r="D27" s="10">
        <v>3747.44524</v>
      </c>
    </row>
    <row r="28" spans="1:4" ht="69" customHeight="1">
      <c r="A28" s="5" t="s">
        <v>62</v>
      </c>
      <c r="B28" s="15" t="s">
        <v>61</v>
      </c>
      <c r="C28" s="10">
        <v>810</v>
      </c>
      <c r="D28" s="10">
        <v>118.34038</v>
      </c>
    </row>
    <row r="29" spans="1:4" ht="39.75" customHeight="1">
      <c r="A29" s="5" t="s">
        <v>31</v>
      </c>
      <c r="B29" s="15" t="s">
        <v>70</v>
      </c>
      <c r="C29" s="10">
        <v>12.95491</v>
      </c>
      <c r="D29" s="10"/>
    </row>
    <row r="30" spans="1:4" ht="78" customHeight="1">
      <c r="A30" s="5" t="s">
        <v>31</v>
      </c>
      <c r="B30" s="15" t="s">
        <v>71</v>
      </c>
      <c r="C30" s="10">
        <v>4243.04</v>
      </c>
      <c r="D30" s="10"/>
    </row>
    <row r="31" spans="1:4" ht="78" customHeight="1">
      <c r="A31" s="5" t="s">
        <v>73</v>
      </c>
      <c r="B31" s="15" t="s">
        <v>72</v>
      </c>
      <c r="C31" s="10">
        <v>1832.261</v>
      </c>
      <c r="D31" s="10"/>
    </row>
    <row r="32" spans="1:4" ht="51.75" customHeight="1">
      <c r="A32" s="12" t="s">
        <v>31</v>
      </c>
      <c r="B32" s="4" t="s">
        <v>74</v>
      </c>
      <c r="C32" s="10">
        <v>1211.93951</v>
      </c>
      <c r="D32" s="10">
        <v>954.40236</v>
      </c>
    </row>
    <row r="33" spans="1:5" ht="47.25">
      <c r="A33" s="6" t="s">
        <v>9</v>
      </c>
      <c r="B33" s="8" t="s">
        <v>3</v>
      </c>
      <c r="C33" s="9">
        <f>SUM(C34:C43)+C44+C64</f>
        <v>423285.91000000003</v>
      </c>
      <c r="D33" s="9">
        <f>SUM(D34:D43)+D44+D64</f>
        <v>300676.40019</v>
      </c>
      <c r="E33" s="18"/>
    </row>
    <row r="34" spans="1:4" ht="94.5">
      <c r="A34" s="5" t="s">
        <v>35</v>
      </c>
      <c r="B34" s="4" t="s">
        <v>23</v>
      </c>
      <c r="C34" s="10">
        <v>681</v>
      </c>
      <c r="D34" s="10">
        <v>510.75</v>
      </c>
    </row>
    <row r="35" spans="1:4" ht="94.5">
      <c r="A35" s="5" t="s">
        <v>35</v>
      </c>
      <c r="B35" s="4" t="s">
        <v>18</v>
      </c>
      <c r="C35" s="10">
        <v>6659.43</v>
      </c>
      <c r="D35" s="13">
        <v>4994.5725</v>
      </c>
    </row>
    <row r="36" spans="1:4" ht="126">
      <c r="A36" s="5" t="s">
        <v>35</v>
      </c>
      <c r="B36" s="4" t="s">
        <v>24</v>
      </c>
      <c r="C36" s="10">
        <v>0.22</v>
      </c>
      <c r="D36" s="10"/>
    </row>
    <row r="37" spans="1:4" ht="94.5">
      <c r="A37" s="5" t="s">
        <v>35</v>
      </c>
      <c r="B37" s="4" t="s">
        <v>19</v>
      </c>
      <c r="C37" s="10">
        <v>1627.68</v>
      </c>
      <c r="D37" s="10">
        <v>1220.76</v>
      </c>
    </row>
    <row r="38" spans="1:5" ht="94.5">
      <c r="A38" s="5" t="s">
        <v>35</v>
      </c>
      <c r="B38" s="4" t="s">
        <v>20</v>
      </c>
      <c r="C38" s="10">
        <v>1575.55</v>
      </c>
      <c r="D38" s="10">
        <v>1181.66247</v>
      </c>
      <c r="E38" s="21"/>
    </row>
    <row r="39" spans="1:4" ht="110.25">
      <c r="A39" s="5" t="s">
        <v>35</v>
      </c>
      <c r="B39" s="4" t="s">
        <v>25</v>
      </c>
      <c r="C39" s="10">
        <v>241.57</v>
      </c>
      <c r="D39" s="10">
        <v>181.17378</v>
      </c>
    </row>
    <row r="40" spans="1:4" ht="236.25">
      <c r="A40" s="5" t="s">
        <v>36</v>
      </c>
      <c r="B40" s="23" t="s">
        <v>5</v>
      </c>
      <c r="C40" s="10">
        <v>210470.69</v>
      </c>
      <c r="D40" s="10">
        <v>160367.34</v>
      </c>
    </row>
    <row r="41" spans="1:4" ht="157.5">
      <c r="A41" s="12" t="s">
        <v>37</v>
      </c>
      <c r="B41" s="23" t="s">
        <v>26</v>
      </c>
      <c r="C41" s="13">
        <v>7230.17</v>
      </c>
      <c r="D41" s="13">
        <v>6018.02444</v>
      </c>
    </row>
    <row r="42" spans="1:4" ht="78.75">
      <c r="A42" s="5" t="s">
        <v>35</v>
      </c>
      <c r="B42" s="25" t="s">
        <v>6</v>
      </c>
      <c r="C42" s="10">
        <v>2370</v>
      </c>
      <c r="D42" s="10">
        <v>2027.5</v>
      </c>
    </row>
    <row r="43" spans="1:4" ht="110.25">
      <c r="A43" s="5" t="s">
        <v>36</v>
      </c>
      <c r="B43" s="26" t="s">
        <v>17</v>
      </c>
      <c r="C43" s="10">
        <v>1778.9</v>
      </c>
      <c r="D43" s="10">
        <f>C43</f>
        <v>1778.9</v>
      </c>
    </row>
    <row r="44" spans="1:5" ht="78.75">
      <c r="A44" s="6" t="s">
        <v>38</v>
      </c>
      <c r="B44" s="24" t="s">
        <v>21</v>
      </c>
      <c r="C44" s="16">
        <f>SUM(C45:C63)</f>
        <v>189815.5</v>
      </c>
      <c r="D44" s="16">
        <f>SUM(D45:D63)</f>
        <v>121769.317</v>
      </c>
      <c r="E44" s="18"/>
    </row>
    <row r="45" spans="1:4" ht="31.5">
      <c r="A45" s="5" t="s">
        <v>40</v>
      </c>
      <c r="B45" s="23" t="s">
        <v>41</v>
      </c>
      <c r="C45" s="10">
        <v>420</v>
      </c>
      <c r="D45" s="10"/>
    </row>
    <row r="46" spans="1:4" ht="63">
      <c r="A46" s="5" t="s">
        <v>35</v>
      </c>
      <c r="B46" s="23" t="s">
        <v>42</v>
      </c>
      <c r="C46" s="10">
        <v>480</v>
      </c>
      <c r="D46" s="10"/>
    </row>
    <row r="47" spans="1:4" ht="63">
      <c r="A47" s="5" t="s">
        <v>35</v>
      </c>
      <c r="B47" s="23" t="s">
        <v>43</v>
      </c>
      <c r="C47" s="10">
        <v>340</v>
      </c>
      <c r="D47" s="10">
        <v>340</v>
      </c>
    </row>
    <row r="48" spans="1:4" ht="63">
      <c r="A48" s="5" t="s">
        <v>35</v>
      </c>
      <c r="B48" s="23" t="s">
        <v>44</v>
      </c>
      <c r="C48" s="10">
        <v>40000</v>
      </c>
      <c r="D48" s="10">
        <v>19044.157</v>
      </c>
    </row>
    <row r="49" spans="1:4" ht="78.75">
      <c r="A49" s="5" t="s">
        <v>35</v>
      </c>
      <c r="B49" s="23" t="s">
        <v>45</v>
      </c>
      <c r="C49" s="10">
        <v>22</v>
      </c>
      <c r="D49" s="10"/>
    </row>
    <row r="50" spans="1:4" ht="78.75">
      <c r="A50" s="5" t="s">
        <v>40</v>
      </c>
      <c r="B50" s="23" t="s">
        <v>46</v>
      </c>
      <c r="C50" s="10">
        <v>89.5</v>
      </c>
      <c r="D50" s="10">
        <v>15.058</v>
      </c>
    </row>
    <row r="51" spans="1:4" ht="63">
      <c r="A51" s="5" t="s">
        <v>48</v>
      </c>
      <c r="B51" s="23" t="s">
        <v>47</v>
      </c>
      <c r="C51" s="13">
        <v>50403.896</v>
      </c>
      <c r="D51" s="13">
        <v>15370.666</v>
      </c>
    </row>
    <row r="52" spans="1:4" ht="47.25">
      <c r="A52" s="5" t="s">
        <v>40</v>
      </c>
      <c r="B52" s="23" t="s">
        <v>49</v>
      </c>
      <c r="C52" s="13">
        <v>11853.185</v>
      </c>
      <c r="D52" s="10">
        <f>C52</f>
        <v>11853.185</v>
      </c>
    </row>
    <row r="53" spans="1:4" ht="63">
      <c r="A53" s="5" t="s">
        <v>35</v>
      </c>
      <c r="B53" s="23" t="s">
        <v>50</v>
      </c>
      <c r="C53" s="10">
        <v>4000</v>
      </c>
      <c r="D53" s="10">
        <v>182</v>
      </c>
    </row>
    <row r="54" spans="1:4" ht="63">
      <c r="A54" s="5" t="s">
        <v>51</v>
      </c>
      <c r="B54" s="23" t="s">
        <v>52</v>
      </c>
      <c r="C54" s="10">
        <v>3257</v>
      </c>
      <c r="D54" s="10">
        <v>2966.626</v>
      </c>
    </row>
    <row r="55" spans="1:4" ht="47.25">
      <c r="A55" s="5" t="s">
        <v>54</v>
      </c>
      <c r="B55" s="23" t="s">
        <v>53</v>
      </c>
      <c r="C55" s="10">
        <v>1547.271</v>
      </c>
      <c r="D55" s="10">
        <v>882.153</v>
      </c>
    </row>
    <row r="56" spans="1:4" ht="31.5">
      <c r="A56" s="5" t="s">
        <v>40</v>
      </c>
      <c r="B56" s="23" t="s">
        <v>75</v>
      </c>
      <c r="C56" s="13">
        <v>1483.767</v>
      </c>
      <c r="D56" s="10">
        <f>C56</f>
        <v>1483.767</v>
      </c>
    </row>
    <row r="57" spans="1:4" ht="37.5" customHeight="1">
      <c r="A57" s="5" t="s">
        <v>40</v>
      </c>
      <c r="B57" s="23" t="s">
        <v>81</v>
      </c>
      <c r="C57" s="13">
        <v>3150</v>
      </c>
      <c r="D57" s="10">
        <f>C57</f>
        <v>3150</v>
      </c>
    </row>
    <row r="58" spans="1:4" ht="31.5">
      <c r="A58" s="5" t="s">
        <v>40</v>
      </c>
      <c r="B58" s="23" t="s">
        <v>80</v>
      </c>
      <c r="C58" s="13">
        <v>15000</v>
      </c>
      <c r="D58" s="13">
        <v>15000</v>
      </c>
    </row>
    <row r="59" spans="1:4" ht="78.75">
      <c r="A59" s="5" t="s">
        <v>35</v>
      </c>
      <c r="B59" s="23" t="s">
        <v>55</v>
      </c>
      <c r="C59" s="10">
        <v>45000</v>
      </c>
      <c r="D59" s="10">
        <v>45000</v>
      </c>
    </row>
    <row r="60" spans="1:4" ht="47.25">
      <c r="A60" s="5" t="s">
        <v>40</v>
      </c>
      <c r="B60" s="23" t="s">
        <v>56</v>
      </c>
      <c r="C60" s="10">
        <v>6000</v>
      </c>
      <c r="D60" s="10">
        <v>1712.824</v>
      </c>
    </row>
    <row r="61" spans="1:4" ht="47.25">
      <c r="A61" s="5" t="s">
        <v>35</v>
      </c>
      <c r="B61" s="23" t="s">
        <v>77</v>
      </c>
      <c r="C61" s="10">
        <v>2000</v>
      </c>
      <c r="D61" s="10"/>
    </row>
    <row r="62" spans="1:4" ht="63">
      <c r="A62" s="5" t="s">
        <v>35</v>
      </c>
      <c r="B62" s="23" t="s">
        <v>76</v>
      </c>
      <c r="C62" s="10">
        <v>4746.152</v>
      </c>
      <c r="D62" s="10">
        <v>4746.152</v>
      </c>
    </row>
    <row r="63" spans="1:4" ht="94.5">
      <c r="A63" s="5" t="s">
        <v>35</v>
      </c>
      <c r="B63" s="23" t="s">
        <v>82</v>
      </c>
      <c r="C63" s="10">
        <v>22.729</v>
      </c>
      <c r="D63" s="10">
        <f>C63</f>
        <v>22.729</v>
      </c>
    </row>
    <row r="64" spans="1:4" ht="141.75">
      <c r="A64" s="5" t="s">
        <v>39</v>
      </c>
      <c r="B64" s="23" t="s">
        <v>27</v>
      </c>
      <c r="C64" s="10">
        <v>835.2</v>
      </c>
      <c r="D64" s="10">
        <v>626.4</v>
      </c>
    </row>
    <row r="65" spans="1:4" s="20" customFormat="1" ht="31.5">
      <c r="A65" s="6" t="s">
        <v>63</v>
      </c>
      <c r="B65" s="24" t="s">
        <v>64</v>
      </c>
      <c r="C65" s="9">
        <f>C66</f>
        <v>423.891</v>
      </c>
      <c r="D65" s="9">
        <f>D66</f>
        <v>10523.06</v>
      </c>
    </row>
    <row r="66" spans="1:4" ht="31.5">
      <c r="A66" s="5" t="s">
        <v>65</v>
      </c>
      <c r="B66" s="23" t="s">
        <v>66</v>
      </c>
      <c r="C66" s="10">
        <v>423.891</v>
      </c>
      <c r="D66" s="10">
        <v>10523.06</v>
      </c>
    </row>
    <row r="67" spans="1:4" s="20" customFormat="1" ht="63">
      <c r="A67" s="6" t="s">
        <v>68</v>
      </c>
      <c r="B67" s="24" t="s">
        <v>67</v>
      </c>
      <c r="C67" s="9"/>
      <c r="D67" s="9">
        <f>D68</f>
        <v>-3452.88244</v>
      </c>
    </row>
    <row r="68" spans="1:4" ht="63">
      <c r="A68" s="5" t="s">
        <v>69</v>
      </c>
      <c r="B68" s="23" t="s">
        <v>67</v>
      </c>
      <c r="C68" s="10"/>
      <c r="D68" s="10">
        <v>-3452.88244</v>
      </c>
    </row>
    <row r="69" spans="1:4" ht="12.75">
      <c r="A69" s="27" t="s">
        <v>4</v>
      </c>
      <c r="B69" s="27"/>
      <c r="C69" s="11">
        <f>C13</f>
        <v>523789.71624000004</v>
      </c>
      <c r="D69" s="11">
        <f>D13</f>
        <v>350278.54674</v>
      </c>
    </row>
  </sheetData>
  <sheetProtection/>
  <mergeCells count="3">
    <mergeCell ref="A69:B69"/>
    <mergeCell ref="C1:D6"/>
    <mergeCell ref="A8:D9"/>
  </mergeCells>
  <printOptions/>
  <pageMargins left="0.17" right="0.16" top="1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2017-10-25T08:22:51Z</cp:lastPrinted>
  <dcterms:created xsi:type="dcterms:W3CDTF">1996-10-08T23:32:33Z</dcterms:created>
  <dcterms:modified xsi:type="dcterms:W3CDTF">2017-10-25T09:28:28Z</dcterms:modified>
  <cp:category/>
  <cp:version/>
  <cp:contentType/>
  <cp:contentStatus/>
</cp:coreProperties>
</file>